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Box Sync\2021\Transparencia\1ER TRIM 2021\Trasp Mpal\Inf Programatica\"/>
    </mc:Choice>
  </mc:AlternateContent>
  <bookViews>
    <workbookView xWindow="0" yWindow="0" windowWidth="20490" windowHeight="765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25" i="1" l="1"/>
  <c r="I17" i="1"/>
  <c r="I16" i="1"/>
  <c r="I15" i="1"/>
  <c r="I13" i="1"/>
  <c r="F35" i="1"/>
  <c r="I35" i="1" s="1"/>
  <c r="F34" i="1"/>
  <c r="I34" i="1" s="1"/>
  <c r="F33" i="1"/>
  <c r="I33" i="1" s="1"/>
  <c r="F32" i="1"/>
  <c r="F31" i="1" s="1"/>
  <c r="F30" i="1"/>
  <c r="I30" i="1" s="1"/>
  <c r="F29" i="1"/>
  <c r="I29" i="1" s="1"/>
  <c r="F28" i="1"/>
  <c r="I28" i="1" s="1"/>
  <c r="F27" i="1"/>
  <c r="I27" i="1" s="1"/>
  <c r="I26" i="1" s="1"/>
  <c r="F25" i="1"/>
  <c r="F24" i="1"/>
  <c r="F23" i="1" s="1"/>
  <c r="F22" i="1"/>
  <c r="I22" i="1" s="1"/>
  <c r="F21" i="1"/>
  <c r="I21" i="1" s="1"/>
  <c r="F20" i="1"/>
  <c r="F19" i="1" s="1"/>
  <c r="F18" i="1"/>
  <c r="I18" i="1" s="1"/>
  <c r="F17" i="1"/>
  <c r="F16" i="1"/>
  <c r="F15" i="1"/>
  <c r="F14" i="1"/>
  <c r="I14" i="1" s="1"/>
  <c r="F13" i="1"/>
  <c r="F12" i="1"/>
  <c r="I12" i="1" s="1"/>
  <c r="F11" i="1"/>
  <c r="I11" i="1" s="1"/>
  <c r="F9" i="1"/>
  <c r="I9" i="1" s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10" i="1" l="1"/>
  <c r="F26" i="1"/>
  <c r="I32" i="1"/>
  <c r="I31" i="1" s="1"/>
  <c r="I24" i="1"/>
  <c r="I23" i="1" s="1"/>
  <c r="G37" i="1"/>
  <c r="I20" i="1"/>
  <c r="I19" i="1" s="1"/>
  <c r="H37" i="1"/>
  <c r="E37" i="1"/>
  <c r="F10" i="1"/>
  <c r="F37" i="1" s="1"/>
  <c r="D37" i="1"/>
  <c r="I8" i="1"/>
  <c r="I7" i="1" s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<sst xmlns="http://schemas.openxmlformats.org/spreadsheetml/2006/main" count="66" uniqueCount="66">
  <si>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</si>
  <si>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</si>
  <si>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</si>
  <si>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</si>
  <si>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</si>
  <si>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</si>
  <si>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</si>
  <si>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</si>
  <si>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</si>
  <si>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</si>
  <si>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</si>
  <si>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</si>
  <si>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</si>
  <si>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</si>
  <si>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</si>
  <si>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</si>
  <si>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</si>
  <si>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</si>
  <si>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</si>
  <si>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</si>
  <si>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</si>
  <si>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</si>
  <si>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</si>
  <si>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</si>
  <si>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</si>
  <si>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</si>
  <si>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</si>
  <si>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</si>
  <si>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</si>
  <si>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</si>
  <si>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</si>
  <si>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</si>
  <si>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</si>
  <si>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</si>
  <si>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</si>
  <si>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</si>
  <si>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</si>
  <si>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</si>
  <si>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</si>
  <si>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</si>
  <si>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</si>
  <si>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</si>
  <si>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</si>
  <si>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</si>
  <si>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</si>
  <si>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</si>
  <si>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</si>
  <si>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</si>
  <si>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</si>
  <si>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</si>
  <si>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</si>
  <si>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</si>
  <si>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</si>
  <si>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</si>
  <si>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</si>
  <si>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</si>
  <si>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</si>
  <si>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</si>
  <si>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</si>
  <si>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</si>
  <si>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</si>
  <si>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</si>
  <si>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</si>
  <si>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</si>
  <si>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COMONFORT, GTO.
GASTO POR CATEGORÍA PROGRAMÁTICA
DEL 1 DE ENERO AL 31 DE MARZO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</si>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</sst>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11" xfId="9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9" fillId="3" borderId="8" xfId="9" applyFont="1" applyFill="1" applyBorder="1" applyAlignment="1" applyProtection="1">
      <alignment horizontal="center" vertical="center" wrapText="1"/>
      <protection locked="0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0</xdr:row>
      <xdr:rowOff>66675</xdr:rowOff>
    </xdr:from>
    <xdr:to>
      <xdr:col>2</xdr:col>
      <xdr:colOff>1019175</xdr:colOff>
      <xdr:row>0</xdr:row>
      <xdr:rowOff>510037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66675"/>
          <a:ext cx="39052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466725</xdr:colOff>
      <xdr:row>0</xdr:row>
      <xdr:rowOff>95250</xdr:rowOff>
    </xdr:from>
    <xdr:ext cx="819150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95250"/>
          <a:ext cx="819150" cy="447675"/>
        </a:xfrm>
        <a:prstGeom prst="rect">
          <a:avLst/>
        </a:prstGeom>
        <a:solidFill>
          <a:srgbClr val="990033"/>
        </a:solidFill>
      </xdr:spPr>
    </xdr:pic>
    <xdr:clientData/>
  </xdr:oneCellAnchor>
  <xdr:twoCellAnchor editAs="oneCell">
    <xdr:from>
      <xdr:col>2</xdr:col>
      <xdr:colOff>1504950</xdr:colOff>
      <xdr:row>43</xdr:row>
      <xdr:rowOff>95250</xdr:rowOff>
    </xdr:from>
    <xdr:to>
      <xdr:col>7</xdr:col>
      <xdr:colOff>180975</xdr:colOff>
      <xdr:row>47</xdr:row>
      <xdr:rowOff>9525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692467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zoomScaleNormal="100" zoomScaleSheetLayoutView="90" workbookViewId="0">
      <selection activeCell="C43" sqref="C43"/>
    </sheetView>
  </sheetViews>
  <sheetFormatPr baseColWidth="10" defaultColWidth="11.42578125" defaultRowHeight="11.25" x14ac:dyDescent="0.2"/>
  <cols>
    <col min="1" max="2" width="1.7109375" style="1" customWidth="1"/>
    <col min="3" max="3" width="53" style="1" customWidth="1"/>
    <col min="4" max="6" width="13.7109375" style="1" customWidth="1"/>
    <col min="7" max="9" width="13.7109375" style="2" customWidth="1"/>
    <col min="10" max="16384" width="11.42578125" style="1"/>
  </cols>
  <sheetData>
    <row r="1" spans="1:9" ht="47.25" customHeight="1" x14ac:dyDescent="0.2">
      <c r="A1" s="32" t="s">
        <v>64</v>
      </c>
      <c r="B1" s="33"/>
      <c r="C1" s="33"/>
      <c r="D1" s="33"/>
      <c r="E1" s="33"/>
      <c r="F1" s="33"/>
      <c r="G1" s="33"/>
      <c r="H1" s="33"/>
      <c r="I1" s="34"/>
    </row>
    <row r="2" spans="1:9" ht="15" customHeight="1" x14ac:dyDescent="0.2">
      <c r="A2" s="35" t="s">
        <v>30</v>
      </c>
      <c r="B2" s="36"/>
      <c r="C2" s="37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8"/>
      <c r="B3" s="39"/>
      <c r="C3" s="40"/>
      <c r="D3" s="24" t="s">
        <v>31</v>
      </c>
      <c r="E3" s="25" t="s">
        <v>40</v>
      </c>
      <c r="F3" s="25" t="s">
        <v>32</v>
      </c>
      <c r="G3" s="25" t="s">
        <v>33</v>
      </c>
      <c r="H3" s="26" t="s">
        <v>34</v>
      </c>
      <c r="I3" s="31"/>
    </row>
    <row r="4" spans="1:9" x14ac:dyDescent="0.2">
      <c r="A4" s="41"/>
      <c r="B4" s="42"/>
      <c r="C4" s="43"/>
      <c r="D4" s="27">
        <v>1</v>
      </c>
      <c r="E4" s="27">
        <v>2</v>
      </c>
      <c r="F4" s="27" t="s">
        <v>38</v>
      </c>
      <c r="G4" s="27">
        <v>4</v>
      </c>
      <c r="H4" s="27">
        <v>5</v>
      </c>
      <c r="I4" s="27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>
        <f>SUM(D8:D9)</f>
        <v>4307458.55</v>
      </c>
      <c r="E7" s="16">
        <f>SUM(E8:E9)</f>
        <v>2163663.77</v>
      </c>
      <c r="F7" s="16">
        <f t="shared" ref="F7:I7" si="0">SUM(F8:F9)</f>
        <v>6471122.3200000003</v>
      </c>
      <c r="G7" s="16">
        <f t="shared" si="0"/>
        <v>594281.25</v>
      </c>
      <c r="H7" s="16">
        <f t="shared" si="0"/>
        <v>594281.25</v>
      </c>
      <c r="I7" s="16">
        <f t="shared" si="0"/>
        <v>5876841.0700000003</v>
      </c>
    </row>
    <row r="8" spans="1:9" x14ac:dyDescent="0.2">
      <c r="A8" s="23" t="s">
        <v>41</v>
      </c>
      <c r="B8" s="7"/>
      <c r="C8" s="3" t="s">
        <v>1</v>
      </c>
      <c r="D8" s="17">
        <v>4307458.55</v>
      </c>
      <c r="E8" s="17">
        <v>2163663.77</v>
      </c>
      <c r="F8" s="17">
        <f>D8+E8</f>
        <v>6471122.3200000003</v>
      </c>
      <c r="G8" s="17">
        <v>594281.25</v>
      </c>
      <c r="H8" s="17">
        <v>594281.25</v>
      </c>
      <c r="I8" s="17">
        <f>F8-G8</f>
        <v>5876841.0700000003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17">
        <v>0</v>
      </c>
      <c r="F9" s="17">
        <f>D9+E9</f>
        <v>0</v>
      </c>
      <c r="G9" s="17">
        <v>0</v>
      </c>
      <c r="H9" s="17">
        <v>0</v>
      </c>
      <c r="I9" s="17">
        <f>F9-G9</f>
        <v>0</v>
      </c>
    </row>
    <row r="10" spans="1:9" x14ac:dyDescent="0.2">
      <c r="A10" s="23">
        <v>0</v>
      </c>
      <c r="B10" s="21" t="s">
        <v>3</v>
      </c>
      <c r="C10" s="20"/>
      <c r="D10" s="16">
        <f>SUM(D11:D18)</f>
        <v>11151759.57</v>
      </c>
      <c r="E10" s="16">
        <f>SUM(E11:E18)</f>
        <v>87488.39</v>
      </c>
      <c r="F10" s="16">
        <f t="shared" ref="F10:I10" si="1">SUM(F11:F18)</f>
        <v>11239247.960000001</v>
      </c>
      <c r="G10" s="16">
        <f t="shared" si="1"/>
        <v>1891473.16</v>
      </c>
      <c r="H10" s="16">
        <f t="shared" si="1"/>
        <v>1891473.16</v>
      </c>
      <c r="I10" s="16">
        <f t="shared" si="1"/>
        <v>9347774.8000000007</v>
      </c>
    </row>
    <row r="11" spans="1:9" x14ac:dyDescent="0.2">
      <c r="A11" s="23" t="s">
        <v>46</v>
      </c>
      <c r="B11" s="7"/>
      <c r="C11" s="3" t="s">
        <v>4</v>
      </c>
      <c r="D11" s="17">
        <v>0</v>
      </c>
      <c r="E11" s="17">
        <v>0</v>
      </c>
      <c r="F11" s="17">
        <f t="shared" ref="F11:F18" si="2">D11+E11</f>
        <v>0</v>
      </c>
      <c r="G11" s="17">
        <v>0</v>
      </c>
      <c r="H11" s="17">
        <v>0</v>
      </c>
      <c r="I11" s="17">
        <f t="shared" ref="I11:I18" si="3">F11-G11</f>
        <v>0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11151759.57</v>
      </c>
      <c r="E14" s="17">
        <v>87488.39</v>
      </c>
      <c r="F14" s="17">
        <f t="shared" si="2"/>
        <v>11239247.960000001</v>
      </c>
      <c r="G14" s="17">
        <v>1891473.16</v>
      </c>
      <c r="H14" s="17">
        <v>1891473.16</v>
      </c>
      <c r="I14" s="17">
        <f t="shared" si="3"/>
        <v>9347774.8000000007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f t="shared" si="3"/>
        <v>0</v>
      </c>
    </row>
    <row r="19" spans="1:9" x14ac:dyDescent="0.2">
      <c r="A19" s="23">
        <v>0</v>
      </c>
      <c r="B19" s="21" t="s">
        <v>12</v>
      </c>
      <c r="C19" s="20"/>
      <c r="D19" s="16">
        <f>SUM(D20:D22)</f>
        <v>2197637.0499999998</v>
      </c>
      <c r="E19" s="16">
        <f>SUM(E20:E22)</f>
        <v>-85532.52</v>
      </c>
      <c r="F19" s="16">
        <f t="shared" ref="F19:I19" si="4">SUM(F20:F22)</f>
        <v>2112104.5299999998</v>
      </c>
      <c r="G19" s="16">
        <f t="shared" si="4"/>
        <v>283109.7</v>
      </c>
      <c r="H19" s="16">
        <f t="shared" si="4"/>
        <v>271509.7</v>
      </c>
      <c r="I19" s="16">
        <f t="shared" si="4"/>
        <v>1828994.8299999998</v>
      </c>
    </row>
    <row r="20" spans="1:9" x14ac:dyDescent="0.2">
      <c r="A20" s="23" t="s">
        <v>54</v>
      </c>
      <c r="B20" s="7"/>
      <c r="C20" s="3" t="s">
        <v>13</v>
      </c>
      <c r="D20" s="17">
        <v>2197637.0499999998</v>
      </c>
      <c r="E20" s="17">
        <v>-85532.52</v>
      </c>
      <c r="F20" s="17">
        <f t="shared" ref="F20:F22" si="5">D20+E20</f>
        <v>2112104.5299999998</v>
      </c>
      <c r="G20" s="17">
        <v>283109.7</v>
      </c>
      <c r="H20" s="17">
        <v>271509.7</v>
      </c>
      <c r="I20" s="17">
        <f t="shared" ref="I20:I22" si="6">F20-G20</f>
        <v>1828994.8299999998</v>
      </c>
    </row>
    <row r="21" spans="1:9" x14ac:dyDescent="0.2">
      <c r="A21" s="23" t="s">
        <v>43</v>
      </c>
      <c r="B21" s="7"/>
      <c r="C21" s="3" t="s">
        <v>14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6"/>
        <v>0</v>
      </c>
    </row>
    <row r="23" spans="1:9" x14ac:dyDescent="0.2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7">SUM(F24:F25)</f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8">D24+E24</f>
        <v>0</v>
      </c>
      <c r="G24" s="17">
        <v>0</v>
      </c>
      <c r="H24" s="17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8"/>
        <v>0</v>
      </c>
      <c r="G25" s="17">
        <v>0</v>
      </c>
      <c r="H25" s="17">
        <v>0</v>
      </c>
      <c r="I25" s="17">
        <f t="shared" si="9"/>
        <v>0</v>
      </c>
    </row>
    <row r="26" spans="1:9" x14ac:dyDescent="0.2">
      <c r="A26" s="23">
        <v>0</v>
      </c>
      <c r="B26" s="21" t="s">
        <v>19</v>
      </c>
      <c r="C26" s="20"/>
      <c r="D26" s="16">
        <f>SUM(D27:D30)</f>
        <v>100078.16</v>
      </c>
      <c r="E26" s="16">
        <f>SUM(E27:E30)</f>
        <v>0</v>
      </c>
      <c r="F26" s="16">
        <f t="shared" ref="F26:I26" si="10">SUM(F27:F30)</f>
        <v>100078.16</v>
      </c>
      <c r="G26" s="16">
        <f t="shared" si="10"/>
        <v>18730.400000000001</v>
      </c>
      <c r="H26" s="16">
        <f t="shared" si="10"/>
        <v>18730.400000000001</v>
      </c>
      <c r="I26" s="16">
        <f t="shared" si="10"/>
        <v>81347.760000000009</v>
      </c>
    </row>
    <row r="27" spans="1:9" x14ac:dyDescent="0.2">
      <c r="A27" s="23" t="s">
        <v>56</v>
      </c>
      <c r="B27" s="7"/>
      <c r="C27" s="3" t="s">
        <v>20</v>
      </c>
      <c r="D27" s="17">
        <v>100078.16</v>
      </c>
      <c r="E27" s="17">
        <v>0</v>
      </c>
      <c r="F27" s="17">
        <f t="shared" ref="F27:F30" si="11">D27+E27</f>
        <v>100078.16</v>
      </c>
      <c r="G27" s="17">
        <v>18730.400000000001</v>
      </c>
      <c r="H27" s="17">
        <v>18730.400000000001</v>
      </c>
      <c r="I27" s="17">
        <f t="shared" ref="I27:I30" si="12">F27-G27</f>
        <v>81347.760000000009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17">
        <v>0</v>
      </c>
      <c r="H30" s="17">
        <v>0</v>
      </c>
      <c r="I30" s="17">
        <f t="shared" si="12"/>
        <v>0</v>
      </c>
    </row>
    <row r="31" spans="1:9" x14ac:dyDescent="0.2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13">SUM(F32:F35)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4">D32+E32</f>
        <v>0</v>
      </c>
      <c r="G32" s="17">
        <v>0</v>
      </c>
      <c r="H32" s="17">
        <v>0</v>
      </c>
      <c r="I32" s="17">
        <f t="shared" ref="I32:I35" si="15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17">
        <v>0</v>
      </c>
      <c r="H33" s="17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17">
        <v>0</v>
      </c>
      <c r="H34" s="17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17">
        <v>0</v>
      </c>
      <c r="H35" s="17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17756933.330000002</v>
      </c>
      <c r="E37" s="22">
        <f t="shared" ref="E37:I37" si="16">SUM(E7+E10+E19+E23+E26+E31)</f>
        <v>2165619.64</v>
      </c>
      <c r="F37" s="22">
        <f t="shared" si="16"/>
        <v>19922552.970000003</v>
      </c>
      <c r="G37" s="22">
        <f t="shared" si="16"/>
        <v>2787594.5100000002</v>
      </c>
      <c r="H37" s="22">
        <f t="shared" si="16"/>
        <v>2775994.5100000002</v>
      </c>
      <c r="I37" s="22">
        <f t="shared" si="16"/>
        <v>17134958.460000001</v>
      </c>
    </row>
    <row r="38" spans="1:9" ht="12" x14ac:dyDescent="0.2">
      <c r="A38" s="28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2021-04-19T20:06:40Z</cp:lastPrinted>
  <dcterms:created xsi:type="dcterms:W3CDTF">2012-12-11T21:13:37Z</dcterms:created>
  <dcterms:modified xsi:type="dcterms:W3CDTF">2021-04-20T20:25:02Z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