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ogramatica\"/>
    </mc:Choice>
  </mc:AlternateContent>
  <bookViews>
    <workbookView xWindow="0" yWindow="0" windowWidth="20490" windowHeight="765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25" i="1" l="1"/>
  <c r="I17" i="1"/>
  <c r="I16" i="1"/>
  <c r="I15" i="1"/>
  <c r="I13" i="1"/>
  <c r="F35" i="1"/>
  <c r="I35" i="1" s="1"/>
  <c r="F34" i="1"/>
  <c r="I34" i="1" s="1"/>
  <c r="F33" i="1"/>
  <c r="I33" i="1" s="1"/>
  <c r="F32" i="1"/>
  <c r="F31" i="1" s="1"/>
  <c r="F30" i="1"/>
  <c r="I30" i="1" s="1"/>
  <c r="F29" i="1"/>
  <c r="I29" i="1" s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9" i="1" s="1"/>
  <c r="F18" i="1"/>
  <c r="I18" i="1" s="1"/>
  <c r="F17" i="1"/>
  <c r="F16" i="1"/>
  <c r="F15" i="1"/>
  <c r="F14" i="1"/>
  <c r="I14" i="1" s="1"/>
  <c r="F13" i="1"/>
  <c r="F12" i="1"/>
  <c r="I12" i="1" s="1"/>
  <c r="F11" i="1"/>
  <c r="I11" i="1" s="1"/>
  <c r="F9" i="1"/>
  <c r="I9" i="1" s="1"/>
  <c r="F8" i="1"/>
  <c r="F7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0" i="1" l="1"/>
  <c r="F26" i="1"/>
  <c r="I32" i="1"/>
  <c r="I31" i="1" s="1"/>
  <c r="I24" i="1"/>
  <c r="I23" i="1" s="1"/>
  <c r="G37" i="1"/>
  <c r="I20" i="1"/>
  <c r="I19" i="1" s="1"/>
  <c r="H37" i="1"/>
  <c r="E37" i="1"/>
  <c r="F10" i="1"/>
  <c r="F37" i="1" s="1"/>
  <c r="D37" i="1"/>
  <c r="I8" i="1"/>
  <c r="I7" i="1" s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<sst xmlns="http://schemas.openxmlformats.org/spreadsheetml/2006/main" count="66" uniqueCount="66">
  <si>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</si>
  <si>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</si>
  <si>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</si>
  <si>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</si>
  <si>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</si>
  <si>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</si>
  <si>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</si>
  <si>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</si>
  <si>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</si>
  <si>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</si>
  <si>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</si>
  <si>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</si>
  <si>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</si>
  <si>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</si>
  <si>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</si>
  <si>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</si>
  <si>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</si>
  <si>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</si>
  <si>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</si>
  <si>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</si>
  <si>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</si>
  <si>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</si>
  <si>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</si>
  <si>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</si>
  <si>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</si>
  <si>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</si>
  <si>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</si>
  <si>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</si>
  <si>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</si>
  <si>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</si>
  <si>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</si>
  <si>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</si>
  <si>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</si>
  <si>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</si>
  <si>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</si>
  <si>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</si>
  <si>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</si>
  <si>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</si>
  <si>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</si>
  <si>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</si>
  <si>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</si>
  <si>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</si>
  <si>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</si>
  <si>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</si>
  <si>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</si>
  <si>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</si>
  <si>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</si>
  <si>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</si>
  <si>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</si>
  <si>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</si>
  <si>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</si>
  <si>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</si>
  <si>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</si>
  <si>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</si>
  <si>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</si>
  <si>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</si>
  <si>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</si>
  <si>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</si>
  <si>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</si>
  <si>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</si>
  <si>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</si>
  <si>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</si>
  <si>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</si>
  <si>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</si>
  <si>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COMONFORT, GTO.
GASTO POR CATEGORÍA PROGRAMÁTICA
DEL 1 DE ENERO AL 31 DE MARZO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</si>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</sst>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0" fontId="8" fillId="0" borderId="3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9" fillId="3" borderId="8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66675</xdr:rowOff>
    </xdr:from>
    <xdr:to>
      <xdr:col>2</xdr:col>
      <xdr:colOff>1019175</xdr:colOff>
      <xdr:row>0</xdr:row>
      <xdr:rowOff>510037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6675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466725</xdr:colOff>
      <xdr:row>0</xdr:row>
      <xdr:rowOff>95250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95250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  <xdr:twoCellAnchor editAs="oneCell">
    <xdr:from>
      <xdr:col>2</xdr:col>
      <xdr:colOff>1504950</xdr:colOff>
      <xdr:row>43</xdr:row>
      <xdr:rowOff>95250</xdr:rowOff>
    </xdr:from>
    <xdr:to>
      <xdr:col>7</xdr:col>
      <xdr:colOff>180975</xdr:colOff>
      <xdr:row>47</xdr:row>
      <xdr:rowOff>9525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69246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activeCell="C43" sqref="C43"/>
    </sheetView>
  </sheetViews>
  <sheetFormatPr baseColWidth="10" defaultColWidth="11.42578125" defaultRowHeight="11.25" x14ac:dyDescent="0.2"/>
  <cols>
    <col min="1" max="2" width="1.7109375" style="1" customWidth="1"/>
    <col min="3" max="3" width="53" style="1" customWidth="1"/>
    <col min="4" max="6" width="13.7109375" style="1" customWidth="1"/>
    <col min="7" max="9" width="13.7109375" style="2" customWidth="1"/>
    <col min="10" max="16384" width="11.42578125" style="1"/>
  </cols>
  <sheetData>
    <row r="1" spans="1:9" ht="47.25" customHeight="1" x14ac:dyDescent="0.2">
      <c r="A1" s="32" t="s">
        <v>64</v>
      </c>
      <c r="B1" s="33"/>
      <c r="C1" s="33"/>
      <c r="D1" s="33"/>
      <c r="E1" s="33"/>
      <c r="F1" s="33"/>
      <c r="G1" s="33"/>
      <c r="H1" s="33"/>
      <c r="I1" s="34"/>
    </row>
    <row r="2" spans="1:9" ht="15" customHeight="1" x14ac:dyDescent="0.2">
      <c r="A2" s="35" t="s">
        <v>30</v>
      </c>
      <c r="B2" s="36"/>
      <c r="C2" s="37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8"/>
      <c r="B3" s="39"/>
      <c r="C3" s="40"/>
      <c r="D3" s="24" t="s">
        <v>31</v>
      </c>
      <c r="E3" s="25" t="s">
        <v>40</v>
      </c>
      <c r="F3" s="25" t="s">
        <v>32</v>
      </c>
      <c r="G3" s="25" t="s">
        <v>33</v>
      </c>
      <c r="H3" s="26" t="s">
        <v>34</v>
      </c>
      <c r="I3" s="31"/>
    </row>
    <row r="4" spans="1:9" x14ac:dyDescent="0.2">
      <c r="A4" s="41"/>
      <c r="B4" s="42"/>
      <c r="C4" s="43"/>
      <c r="D4" s="27">
        <v>1</v>
      </c>
      <c r="E4" s="27">
        <v>2</v>
      </c>
      <c r="F4" s="27" t="s">
        <v>38</v>
      </c>
      <c r="G4" s="27">
        <v>4</v>
      </c>
      <c r="H4" s="27">
        <v>5</v>
      </c>
      <c r="I4" s="27" t="s">
        <v>39</v>
      </c>
    </row>
    <row r="5" spans="1:9" x14ac:dyDescent="0.2">
      <c r="A5" s="10"/>
      <c r="B5" s="13"/>
      <c r="C5" s="13"/>
      <c r="D5" s="14"/>
      <c r="E5" s="14"/>
      <c r="F5" s="14"/>
      <c r="G5" s="14"/>
      <c r="H5" s="14"/>
      <c r="I5" s="14"/>
    </row>
    <row r="6" spans="1:9" x14ac:dyDescent="0.2">
      <c r="A6" s="19" t="s">
        <v>29</v>
      </c>
      <c r="B6" s="6"/>
      <c r="D6" s="15"/>
      <c r="E6" s="15"/>
      <c r="F6" s="15"/>
      <c r="G6" s="15"/>
      <c r="H6" s="15"/>
      <c r="I6" s="15"/>
    </row>
    <row r="7" spans="1:9" x14ac:dyDescent="0.2">
      <c r="A7" s="23">
        <v>0</v>
      </c>
      <c r="B7" s="21" t="s">
        <v>0</v>
      </c>
      <c r="C7" s="20"/>
      <c r="D7" s="16">
        <f>SUM(D8:D9)</f>
        <v>4307458.55</v>
      </c>
      <c r="E7" s="16">
        <f>SUM(E8:E9)</f>
        <v>2163663.77</v>
      </c>
      <c r="F7" s="16">
        <f t="shared" ref="F7:I7" si="0">SUM(F8:F9)</f>
        <v>6471122.3200000003</v>
      </c>
      <c r="G7" s="16">
        <f t="shared" si="0"/>
        <v>594281.25</v>
      </c>
      <c r="H7" s="16">
        <f t="shared" si="0"/>
        <v>594281.25</v>
      </c>
      <c r="I7" s="16">
        <f t="shared" si="0"/>
        <v>5876841.0700000003</v>
      </c>
    </row>
    <row r="8" spans="1:9" x14ac:dyDescent="0.2">
      <c r="A8" s="23" t="s">
        <v>41</v>
      </c>
      <c r="B8" s="7"/>
      <c r="C8" s="3" t="s">
        <v>1</v>
      </c>
      <c r="D8" s="17">
        <v>4307458.55</v>
      </c>
      <c r="E8" s="17">
        <v>2163663.77</v>
      </c>
      <c r="F8" s="17">
        <f>D8+E8</f>
        <v>6471122.3200000003</v>
      </c>
      <c r="G8" s="17">
        <v>594281.25</v>
      </c>
      <c r="H8" s="17">
        <v>594281.25</v>
      </c>
      <c r="I8" s="17">
        <f>F8-G8</f>
        <v>5876841.0700000003</v>
      </c>
    </row>
    <row r="9" spans="1:9" x14ac:dyDescent="0.2">
      <c r="A9" s="23" t="s">
        <v>49</v>
      </c>
      <c r="B9" s="7"/>
      <c r="C9" s="3" t="s">
        <v>2</v>
      </c>
      <c r="D9" s="17">
        <v>0</v>
      </c>
      <c r="E9" s="17">
        <v>0</v>
      </c>
      <c r="F9" s="17">
        <f>D9+E9</f>
        <v>0</v>
      </c>
      <c r="G9" s="17">
        <v>0</v>
      </c>
      <c r="H9" s="17">
        <v>0</v>
      </c>
      <c r="I9" s="17">
        <f>F9-G9</f>
        <v>0</v>
      </c>
    </row>
    <row r="10" spans="1:9" x14ac:dyDescent="0.2">
      <c r="A10" s="23">
        <v>0</v>
      </c>
      <c r="B10" s="21" t="s">
        <v>3</v>
      </c>
      <c r="C10" s="20"/>
      <c r="D10" s="16">
        <f>SUM(D11:D18)</f>
        <v>11151759.57</v>
      </c>
      <c r="E10" s="16">
        <f>SUM(E11:E18)</f>
        <v>87488.39</v>
      </c>
      <c r="F10" s="16">
        <f t="shared" ref="F10:I10" si="1">SUM(F11:F18)</f>
        <v>11239247.960000001</v>
      </c>
      <c r="G10" s="16">
        <f t="shared" si="1"/>
        <v>1891473.16</v>
      </c>
      <c r="H10" s="16">
        <f t="shared" si="1"/>
        <v>1891473.16</v>
      </c>
      <c r="I10" s="16">
        <f t="shared" si="1"/>
        <v>9347774.8000000007</v>
      </c>
    </row>
    <row r="11" spans="1:9" x14ac:dyDescent="0.2">
      <c r="A11" s="23" t="s">
        <v>46</v>
      </c>
      <c r="B11" s="7"/>
      <c r="C11" s="3" t="s">
        <v>4</v>
      </c>
      <c r="D11" s="17">
        <v>0</v>
      </c>
      <c r="E11" s="17">
        <v>0</v>
      </c>
      <c r="F11" s="17">
        <f t="shared" ref="F11:F18" si="2">D11+E11</f>
        <v>0</v>
      </c>
      <c r="G11" s="17">
        <v>0</v>
      </c>
      <c r="H11" s="17">
        <v>0</v>
      </c>
      <c r="I11" s="17">
        <f t="shared" ref="I11:I18" si="3">F11-G11</f>
        <v>0</v>
      </c>
    </row>
    <row r="12" spans="1:9" x14ac:dyDescent="0.2">
      <c r="A12" s="23" t="s">
        <v>52</v>
      </c>
      <c r="B12" s="7"/>
      <c r="C12" s="3" t="s">
        <v>5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23" t="s">
        <v>44</v>
      </c>
      <c r="B13" s="7"/>
      <c r="C13" s="3" t="s">
        <v>6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23" t="s">
        <v>42</v>
      </c>
      <c r="B14" s="7"/>
      <c r="C14" s="3" t="s">
        <v>7</v>
      </c>
      <c r="D14" s="17">
        <v>11151759.57</v>
      </c>
      <c r="E14" s="17">
        <v>87488.39</v>
      </c>
      <c r="F14" s="17">
        <f t="shared" si="2"/>
        <v>11239247.960000001</v>
      </c>
      <c r="G14" s="17">
        <v>1891473.16</v>
      </c>
      <c r="H14" s="17">
        <v>1891473.16</v>
      </c>
      <c r="I14" s="17">
        <f t="shared" si="3"/>
        <v>9347774.8000000007</v>
      </c>
    </row>
    <row r="15" spans="1:9" x14ac:dyDescent="0.2">
      <c r="A15" s="23" t="s">
        <v>48</v>
      </c>
      <c r="B15" s="7"/>
      <c r="C15" s="3" t="s">
        <v>8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23" t="s">
        <v>63</v>
      </c>
      <c r="B16" s="7"/>
      <c r="C16" s="3" t="s">
        <v>9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23" t="s">
        <v>45</v>
      </c>
      <c r="B17" s="7"/>
      <c r="C17" s="3" t="s">
        <v>10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23" t="s">
        <v>53</v>
      </c>
      <c r="B18" s="7"/>
      <c r="C18" s="3" t="s">
        <v>11</v>
      </c>
      <c r="D18" s="17">
        <v>0</v>
      </c>
      <c r="E18" s="17">
        <v>0</v>
      </c>
      <c r="F18" s="17">
        <f t="shared" si="2"/>
        <v>0</v>
      </c>
      <c r="G18" s="17">
        <v>0</v>
      </c>
      <c r="H18" s="17">
        <v>0</v>
      </c>
      <c r="I18" s="17">
        <f t="shared" si="3"/>
        <v>0</v>
      </c>
    </row>
    <row r="19" spans="1:9" x14ac:dyDescent="0.2">
      <c r="A19" s="23">
        <v>0</v>
      </c>
      <c r="B19" s="21" t="s">
        <v>12</v>
      </c>
      <c r="C19" s="20"/>
      <c r="D19" s="16">
        <f>SUM(D20:D22)</f>
        <v>2197637.0499999998</v>
      </c>
      <c r="E19" s="16">
        <f>SUM(E20:E22)</f>
        <v>-85532.52</v>
      </c>
      <c r="F19" s="16">
        <f t="shared" ref="F19:I19" si="4">SUM(F20:F22)</f>
        <v>2112104.5299999998</v>
      </c>
      <c r="G19" s="16">
        <f t="shared" si="4"/>
        <v>283109.7</v>
      </c>
      <c r="H19" s="16">
        <f t="shared" si="4"/>
        <v>271509.7</v>
      </c>
      <c r="I19" s="16">
        <f t="shared" si="4"/>
        <v>1828994.8299999998</v>
      </c>
    </row>
    <row r="20" spans="1:9" x14ac:dyDescent="0.2">
      <c r="A20" s="23" t="s">
        <v>54</v>
      </c>
      <c r="B20" s="7"/>
      <c r="C20" s="3" t="s">
        <v>13</v>
      </c>
      <c r="D20" s="17">
        <v>2197637.0499999998</v>
      </c>
      <c r="E20" s="17">
        <v>-85532.52</v>
      </c>
      <c r="F20" s="17">
        <f t="shared" ref="F20:F22" si="5">D20+E20</f>
        <v>2112104.5299999998</v>
      </c>
      <c r="G20" s="17">
        <v>283109.7</v>
      </c>
      <c r="H20" s="17">
        <v>271509.7</v>
      </c>
      <c r="I20" s="17">
        <f t="shared" ref="I20:I22" si="6">F20-G20</f>
        <v>1828994.8299999998</v>
      </c>
    </row>
    <row r="21" spans="1:9" x14ac:dyDescent="0.2">
      <c r="A21" s="23" t="s">
        <v>43</v>
      </c>
      <c r="B21" s="7"/>
      <c r="C21" s="3" t="s">
        <v>14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23" t="s">
        <v>55</v>
      </c>
      <c r="B22" s="7"/>
      <c r="C22" s="3" t="s">
        <v>15</v>
      </c>
      <c r="D22" s="17">
        <v>0</v>
      </c>
      <c r="E22" s="17">
        <v>0</v>
      </c>
      <c r="F22" s="17">
        <f t="shared" si="5"/>
        <v>0</v>
      </c>
      <c r="G22" s="17">
        <v>0</v>
      </c>
      <c r="H22" s="17">
        <v>0</v>
      </c>
      <c r="I22" s="17">
        <f t="shared" si="6"/>
        <v>0</v>
      </c>
    </row>
    <row r="23" spans="1:9" x14ac:dyDescent="0.2">
      <c r="A23" s="23">
        <v>0</v>
      </c>
      <c r="B23" s="21" t="s">
        <v>16</v>
      </c>
      <c r="C23" s="20"/>
      <c r="D23" s="16">
        <f>SUM(D24:D25)</f>
        <v>0</v>
      </c>
      <c r="E23" s="16">
        <f>SUM(E24:E25)</f>
        <v>0</v>
      </c>
      <c r="F23" s="16">
        <f t="shared" ref="F23:I23" si="7">SUM(F24:F25)</f>
        <v>0</v>
      </c>
      <c r="G23" s="16">
        <f t="shared" si="7"/>
        <v>0</v>
      </c>
      <c r="H23" s="16">
        <f t="shared" si="7"/>
        <v>0</v>
      </c>
      <c r="I23" s="16">
        <f t="shared" si="7"/>
        <v>0</v>
      </c>
    </row>
    <row r="24" spans="1:9" x14ac:dyDescent="0.2">
      <c r="A24" s="23" t="s">
        <v>51</v>
      </c>
      <c r="B24" s="7"/>
      <c r="C24" s="3" t="s">
        <v>17</v>
      </c>
      <c r="D24" s="17">
        <v>0</v>
      </c>
      <c r="E24" s="17">
        <v>0</v>
      </c>
      <c r="F24" s="17">
        <f t="shared" ref="F24:F25" si="8">D24+E24</f>
        <v>0</v>
      </c>
      <c r="G24" s="17">
        <v>0</v>
      </c>
      <c r="H24" s="17">
        <v>0</v>
      </c>
      <c r="I24" s="17">
        <f t="shared" ref="I24:I25" si="9">F24-G24</f>
        <v>0</v>
      </c>
    </row>
    <row r="25" spans="1:9" x14ac:dyDescent="0.2">
      <c r="A25" s="23" t="s">
        <v>50</v>
      </c>
      <c r="B25" s="7"/>
      <c r="C25" s="3" t="s">
        <v>18</v>
      </c>
      <c r="D25" s="17">
        <v>0</v>
      </c>
      <c r="E25" s="17">
        <v>0</v>
      </c>
      <c r="F25" s="17">
        <f t="shared" si="8"/>
        <v>0</v>
      </c>
      <c r="G25" s="17">
        <v>0</v>
      </c>
      <c r="H25" s="17">
        <v>0</v>
      </c>
      <c r="I25" s="17">
        <f t="shared" si="9"/>
        <v>0</v>
      </c>
    </row>
    <row r="26" spans="1:9" x14ac:dyDescent="0.2">
      <c r="A26" s="23">
        <v>0</v>
      </c>
      <c r="B26" s="21" t="s">
        <v>19</v>
      </c>
      <c r="C26" s="20"/>
      <c r="D26" s="16">
        <f>SUM(D27:D30)</f>
        <v>100078.16</v>
      </c>
      <c r="E26" s="16">
        <f>SUM(E27:E30)</f>
        <v>0</v>
      </c>
      <c r="F26" s="16">
        <f t="shared" ref="F26:I26" si="10">SUM(F27:F30)</f>
        <v>100078.16</v>
      </c>
      <c r="G26" s="16">
        <f t="shared" si="10"/>
        <v>18730.400000000001</v>
      </c>
      <c r="H26" s="16">
        <f t="shared" si="10"/>
        <v>18730.400000000001</v>
      </c>
      <c r="I26" s="16">
        <f t="shared" si="10"/>
        <v>81347.760000000009</v>
      </c>
    </row>
    <row r="27" spans="1:9" x14ac:dyDescent="0.2">
      <c r="A27" s="23" t="s">
        <v>56</v>
      </c>
      <c r="B27" s="7"/>
      <c r="C27" s="3" t="s">
        <v>20</v>
      </c>
      <c r="D27" s="17">
        <v>100078.16</v>
      </c>
      <c r="E27" s="17">
        <v>0</v>
      </c>
      <c r="F27" s="17">
        <f t="shared" ref="F27:F30" si="11">D27+E27</f>
        <v>100078.16</v>
      </c>
      <c r="G27" s="17">
        <v>18730.400000000001</v>
      </c>
      <c r="H27" s="17">
        <v>18730.400000000001</v>
      </c>
      <c r="I27" s="17">
        <f t="shared" ref="I27:I30" si="12">F27-G27</f>
        <v>81347.760000000009</v>
      </c>
    </row>
    <row r="28" spans="1:9" x14ac:dyDescent="0.2">
      <c r="A28" s="23" t="s">
        <v>57</v>
      </c>
      <c r="B28" s="7"/>
      <c r="C28" s="3" t="s">
        <v>21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23" t="s">
        <v>58</v>
      </c>
      <c r="B29" s="7"/>
      <c r="C29" s="3" t="s">
        <v>22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23" t="s">
        <v>59</v>
      </c>
      <c r="B30" s="7"/>
      <c r="C30" s="3" t="s">
        <v>23</v>
      </c>
      <c r="D30" s="17">
        <v>0</v>
      </c>
      <c r="E30" s="17">
        <v>0</v>
      </c>
      <c r="F30" s="17">
        <f t="shared" si="11"/>
        <v>0</v>
      </c>
      <c r="G30" s="17">
        <v>0</v>
      </c>
      <c r="H30" s="17">
        <v>0</v>
      </c>
      <c r="I30" s="17">
        <f t="shared" si="12"/>
        <v>0</v>
      </c>
    </row>
    <row r="31" spans="1:9" x14ac:dyDescent="0.2">
      <c r="A31" s="23">
        <v>0</v>
      </c>
      <c r="B31" s="21" t="s">
        <v>24</v>
      </c>
      <c r="C31" s="20"/>
      <c r="D31" s="16">
        <f>SUM(D32:D35)</f>
        <v>0</v>
      </c>
      <c r="E31" s="16">
        <f>SUM(E32:E35)</f>
        <v>0</v>
      </c>
      <c r="F31" s="16">
        <f t="shared" ref="F31:I31" si="13">SUM(F32:F35)</f>
        <v>0</v>
      </c>
      <c r="G31" s="16">
        <f t="shared" si="13"/>
        <v>0</v>
      </c>
      <c r="H31" s="16">
        <f t="shared" si="13"/>
        <v>0</v>
      </c>
      <c r="I31" s="16">
        <f t="shared" si="13"/>
        <v>0</v>
      </c>
    </row>
    <row r="32" spans="1:9" x14ac:dyDescent="0.2">
      <c r="A32" s="23" t="s">
        <v>60</v>
      </c>
      <c r="B32" s="7"/>
      <c r="C32" s="3" t="s">
        <v>25</v>
      </c>
      <c r="D32" s="17">
        <v>0</v>
      </c>
      <c r="E32" s="17">
        <v>0</v>
      </c>
      <c r="F32" s="17">
        <f t="shared" ref="F32:F35" si="14">D32+E32</f>
        <v>0</v>
      </c>
      <c r="G32" s="17">
        <v>0</v>
      </c>
      <c r="H32" s="17">
        <v>0</v>
      </c>
      <c r="I32" s="17">
        <f t="shared" ref="I32:I35" si="15">F32-G32</f>
        <v>0</v>
      </c>
    </row>
    <row r="33" spans="1:9" x14ac:dyDescent="0.2">
      <c r="A33" s="23" t="s">
        <v>62</v>
      </c>
      <c r="B33" s="3" t="s">
        <v>26</v>
      </c>
      <c r="C33" s="3"/>
      <c r="D33" s="17">
        <v>0</v>
      </c>
      <c r="E33" s="17">
        <v>0</v>
      </c>
      <c r="F33" s="17">
        <f t="shared" si="14"/>
        <v>0</v>
      </c>
      <c r="G33" s="17">
        <v>0</v>
      </c>
      <c r="H33" s="17">
        <v>0</v>
      </c>
      <c r="I33" s="17">
        <f t="shared" si="15"/>
        <v>0</v>
      </c>
    </row>
    <row r="34" spans="1:9" x14ac:dyDescent="0.2">
      <c r="A34" s="23" t="s">
        <v>47</v>
      </c>
      <c r="B34" s="3" t="s">
        <v>27</v>
      </c>
      <c r="C34" s="3"/>
      <c r="D34" s="17">
        <v>0</v>
      </c>
      <c r="E34" s="17">
        <v>0</v>
      </c>
      <c r="F34" s="17">
        <f t="shared" si="14"/>
        <v>0</v>
      </c>
      <c r="G34" s="17">
        <v>0</v>
      </c>
      <c r="H34" s="17">
        <v>0</v>
      </c>
      <c r="I34" s="17">
        <f t="shared" si="15"/>
        <v>0</v>
      </c>
    </row>
    <row r="35" spans="1:9" x14ac:dyDescent="0.2">
      <c r="A35" s="23" t="s">
        <v>61</v>
      </c>
      <c r="B35" s="3" t="s">
        <v>28</v>
      </c>
      <c r="C35" s="3"/>
      <c r="D35" s="17">
        <v>0</v>
      </c>
      <c r="E35" s="17">
        <v>0</v>
      </c>
      <c r="F35" s="17">
        <f t="shared" si="14"/>
        <v>0</v>
      </c>
      <c r="G35" s="17">
        <v>0</v>
      </c>
      <c r="H35" s="17">
        <v>0</v>
      </c>
      <c r="I35" s="17">
        <f t="shared" si="15"/>
        <v>0</v>
      </c>
    </row>
    <row r="36" spans="1:9" x14ac:dyDescent="0.2">
      <c r="A36" s="11"/>
      <c r="B36" s="8"/>
      <c r="C36" s="4"/>
      <c r="D36" s="18"/>
      <c r="E36" s="18"/>
      <c r="F36" s="18"/>
      <c r="G36" s="18"/>
      <c r="H36" s="18"/>
      <c r="I36" s="18"/>
    </row>
    <row r="37" spans="1:9" x14ac:dyDescent="0.2">
      <c r="A37" s="12"/>
      <c r="B37" s="9" t="s">
        <v>36</v>
      </c>
      <c r="C37" s="5"/>
      <c r="D37" s="22">
        <f>SUM(D7+D10+D19+D23+D26+D31)</f>
        <v>17756933.330000002</v>
      </c>
      <c r="E37" s="22">
        <f t="shared" ref="E37:I37" si="16">SUM(E7+E10+E19+E23+E26+E31)</f>
        <v>2165619.64</v>
      </c>
      <c r="F37" s="22">
        <f t="shared" si="16"/>
        <v>19922552.970000003</v>
      </c>
      <c r="G37" s="22">
        <f t="shared" si="16"/>
        <v>2787594.5100000002</v>
      </c>
      <c r="H37" s="22">
        <f t="shared" si="16"/>
        <v>2775994.5100000002</v>
      </c>
      <c r="I37" s="22">
        <f t="shared" si="16"/>
        <v>17134958.460000001</v>
      </c>
    </row>
    <row r="38" spans="1:9" ht="12" x14ac:dyDescent="0.2">
      <c r="A38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2021-04-19T20:06:40Z</cp:lastPrinted>
  <dcterms:created xsi:type="dcterms:W3CDTF">2012-12-11T21:13:37Z</dcterms:created>
  <dcterms:modified xsi:type="dcterms:W3CDTF">2021-04-20T20:25:02Z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